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29122020\"/>
    </mc:Choice>
  </mc:AlternateContent>
  <bookViews>
    <workbookView xWindow="0" yWindow="0" windowWidth="28800" windowHeight="10800"/>
  </bookViews>
  <sheets>
    <sheet name="Документ" sheetId="1" r:id="rId1"/>
  </sheets>
  <definedNames>
    <definedName name="_xlnm.Print_Titles" localSheetId="0">Документ!$8:$10</definedName>
  </definedNames>
  <calcPr calcId="162913" fullCalcOnLoad="1"/>
</workbook>
</file>

<file path=xl/calcChain.xml><?xml version="1.0" encoding="utf-8"?>
<calcChain xmlns="http://schemas.openxmlformats.org/spreadsheetml/2006/main">
  <c r="D109" i="1" l="1"/>
  <c r="D33" i="1"/>
  <c r="D32" i="1" s="1"/>
  <c r="D57" i="1"/>
  <c r="D56" i="1" s="1"/>
  <c r="D55" i="1" s="1"/>
  <c r="D112" i="1"/>
  <c r="D111" i="1" s="1"/>
  <c r="D41" i="1"/>
  <c r="D96" i="1"/>
  <c r="D95" i="1" s="1"/>
  <c r="D99" i="1"/>
  <c r="D98" i="1" s="1"/>
  <c r="D102" i="1"/>
  <c r="D101" i="1"/>
  <c r="D93" i="1"/>
  <c r="D92" i="1"/>
  <c r="D13" i="1"/>
  <c r="D12" i="1" s="1"/>
  <c r="D11" i="1" s="1"/>
  <c r="D18" i="1"/>
  <c r="D17" i="1" s="1"/>
  <c r="D21" i="1"/>
  <c r="D20" i="1"/>
  <c r="D24" i="1"/>
  <c r="D23" i="1" s="1"/>
  <c r="D27" i="1"/>
  <c r="D26" i="1" s="1"/>
  <c r="D30" i="1"/>
  <c r="D29" i="1" s="1"/>
  <c r="D39" i="1"/>
  <c r="D43" i="1"/>
  <c r="D48" i="1"/>
  <c r="D47" i="1" s="1"/>
  <c r="D46" i="1" s="1"/>
  <c r="D45" i="1" s="1"/>
  <c r="D53" i="1"/>
  <c r="D52" i="1" s="1"/>
  <c r="D51" i="1" s="1"/>
  <c r="D50" i="1" s="1"/>
  <c r="D61" i="1"/>
  <c r="D60" i="1" s="1"/>
  <c r="D59" i="1" s="1"/>
  <c r="D63" i="1"/>
  <c r="D65" i="1"/>
  <c r="D69" i="1"/>
  <c r="D68" i="1"/>
  <c r="D73" i="1"/>
  <c r="D72" i="1" s="1"/>
  <c r="D71" i="1" s="1"/>
  <c r="D75" i="1"/>
  <c r="D77" i="1"/>
  <c r="D81" i="1"/>
  <c r="D80" i="1" s="1"/>
  <c r="D79" i="1" s="1"/>
  <c r="D87" i="1"/>
  <c r="D86" i="1" s="1"/>
  <c r="D90" i="1"/>
  <c r="D89" i="1" s="1"/>
  <c r="D107" i="1"/>
  <c r="D106" i="1" s="1"/>
  <c r="D105" i="1" s="1"/>
  <c r="D104" i="1" s="1"/>
  <c r="D38" i="1"/>
  <c r="D37" i="1" s="1"/>
  <c r="D36" i="1" s="1"/>
  <c r="D16" i="1" l="1"/>
  <c r="D15" i="1" s="1"/>
  <c r="D114" i="1" s="1"/>
  <c r="D35" i="1"/>
</calcChain>
</file>

<file path=xl/sharedStrings.xml><?xml version="1.0" encoding="utf-8"?>
<sst xmlns="http://schemas.openxmlformats.org/spreadsheetml/2006/main" count="278" uniqueCount="123">
  <si>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</si>
  <si>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</si>
  <si>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</si>
  <si>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</si>
  <si>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сельского поселения "Село Коллонтай" "Физкультура и спорт в сельском поселении "Село Коллонтай"</t>
  </si>
  <si>
    <t>02 0 00 00000</t>
  </si>
  <si>
    <t xml:space="preserve">      Мероприятия в области здравоохранения, спорта и физической культуры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</si>
  <si>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</si>
  <si>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</si>
  <si>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</si>
  <si>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</si>
  <si>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Коллонтай"" Благоустройство территории сельского поселения "Село Коллонтай"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</si>
  <si>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</si>
  <si>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</si>
  <si>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</si>
  <si>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</si>
  <si>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</si>
  <si>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</si>
  <si>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</si>
  <si>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</si>
  <si>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</si>
  <si>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</si>
  <si>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</si>
  <si>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"Село Коллонтай" " Развитие культуры в сельском поселении "Село Коллонтай"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</si>
  <si>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</si>
  <si>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</si>
  <si>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</si>
  <si>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</si>
  <si>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</si>
  <si>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</si>
  <si>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</si>
  <si>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</si>
  <si>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</si>
  <si>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</si>
  <si>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</si>
  <si>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</si>
  <si>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</si>
  <si>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</si>
  <si>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</si>
  <si>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Подпрограмма "Организация и проведение мероприятий в сфере культуры, искусства и кинематографии"</t>
  </si>
  <si>
    <t>08 2 00 00000</t>
  </si>
  <si>
    <t xml:space="preserve">    Основное мероприятие "Поддержка культурной деятельности на территории сельского поселения"</t>
  </si>
  <si>
    <t>08 2 01 00000</t>
  </si>
  <si>
    <t xml:space="preserve">      Расходы на обеспечение деятельности муниципальных учреждений дополнительного образования</t>
  </si>
  <si>
    <t>08 2 01 00260</t>
  </si>
  <si>
    <t>Муниципальная программа сельского поселения " Село Коллонтай" "Социальная поддержка граждан  в сельском поселении  "Село Коллонтай"</t>
  </si>
  <si>
    <t>20 0 00 00000</t>
  </si>
  <si>
    <t xml:space="preserve">    Основное мероприятие  "Социальная поддержка граждан"</t>
  </si>
  <si>
    <t>20 0 01 00000</t>
  </si>
  <si>
    <t xml:space="preserve">    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</si>
  <si>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</si>
  <si>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</si>
  <si>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</si>
  <si>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</si>
  <si>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74 0 00 00000</t>
  </si>
  <si>
    <t xml:space="preserve">      Центральный аппарат</t>
  </si>
  <si>
    <t>74 0 00 00400</t>
  </si>
  <si>
    <t xml:space="preserve">          Расходы на выплаты персоналу государственных (муниципальных) органов</t>
  </si>
  <si>
    <t>120</t>
  </si>
  <si>
    <t xml:space="preserve">          Исполнение судебных актов</t>
  </si>
  <si>
    <t>830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</si>
  <si>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</si>
  <si>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</si>
  <si>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 xml:space="preserve">      Стимулирование глав администраций сельских поселений</t>
  </si>
  <si>
    <t>Обеспечение деятельности представительного органа сельского поселения</t>
  </si>
  <si>
    <t>81 0 00 00000</t>
  </si>
  <si>
    <t xml:space="preserve">      Депутаты представительного органа муниципального образования</t>
  </si>
  <si>
    <t>81 0 00 00420</t>
  </si>
  <si>
    <t>Непрограммные расходы сельского поселения</t>
  </si>
  <si>
    <t>90 0 00 00000</t>
  </si>
  <si>
    <t xml:space="preserve">      Осуществление переданных полномочий по осуществлению внешнего муниципального финансового контроля</t>
  </si>
  <si>
    <t xml:space="preserve">      Резервные фонды местных администраций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</si>
  <si>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</si>
  <si>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</si>
  <si>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</si>
  <si>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90 0 00 15030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</si>
  <si>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</si>
  <si>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</si>
  <si>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</si>
  <si>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</si>
  <si>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</si>
  <si>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</si>
  <si>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</si>
  <si>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Распределение бюджетных ассигнований бюджета сельского поселения "Село Коллонтай"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</si>
  <si>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</si>
  <si>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</si>
  <si>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Реализация мероприятий по внесению изменений в генеральные планы  и правила по землепользованию и землеустройству сельского поселения </t>
  </si>
  <si>
    <t xml:space="preserve">  Иные закупки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</si>
  <si>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</si>
  <si>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Расходы на национальную безопасность</t>
  </si>
  <si>
    <t>Расходы на образование</t>
  </si>
  <si>
    <t>Общее образование</t>
  </si>
  <si>
    <t>06 2 01 03100</t>
  </si>
  <si>
    <t xml:space="preserve">  Закупка товаров, работ и услуг для обеспечения государственных (муниципальных) нужд</t>
  </si>
  <si>
    <t>Межбюджетные трансферты</t>
  </si>
  <si>
    <t>Иные межбюджетные трансферты</t>
  </si>
  <si>
    <t>Муниципальная программа сельского поселения "Село Коллонтай" "Развитие муниципальной службы в сельском поселении "Село Коллонтай"</t>
  </si>
  <si>
    <t>74 0 00 00600</t>
  </si>
  <si>
    <t>74 0 00 00920</t>
  </si>
  <si>
    <t>90 0 00 15000</t>
  </si>
  <si>
    <t xml:space="preserve">   Иные межбюджетные трансферты</t>
  </si>
  <si>
    <t xml:space="preserve">       Межбюджетные трансферты</t>
  </si>
  <si>
    <t>Обеспечение проведения выборов и референдумов в сельском поселении</t>
  </si>
  <si>
    <t>90 0 00 00790</t>
  </si>
  <si>
    <t xml:space="preserve">      На организацию сбора и вывоза ТКО</t>
  </si>
  <si>
    <t>05 0 01 02130</t>
  </si>
  <si>
    <t>02 0 01 11050</t>
  </si>
  <si>
    <t>90 0 01 03000</t>
  </si>
  <si>
    <t>90 0 00 01000</t>
  </si>
  <si>
    <t>50 0 00 S7030</t>
  </si>
  <si>
    <t>20 0 01 01208</t>
  </si>
  <si>
    <t>Приложение № 10 к решению Сельской Думы сельского поселения "Село Коллонтай" "О бюджете сельского поселения "Село Коллонтай" на 2021 год и плановый период 2022 и 2023 год"</t>
  </si>
  <si>
    <t>на 2021 год</t>
  </si>
  <si>
    <t xml:space="preserve">Муниципальная  целевая программа сельского поселения  «Чистая вода в сельском поселении «Село Коллонтай»  </t>
  </si>
  <si>
    <t xml:space="preserve">            Муниципальная  целевая программа «Развитие и поддержка дорожного хозяйства в сельском поселении «Село Коллонтай»</t>
  </si>
  <si>
    <t>04 1 01 04090</t>
  </si>
  <si>
    <t>06 2 01 00000</t>
  </si>
  <si>
    <t>04 1 00 00000</t>
  </si>
  <si>
    <t>Измененные бюджетные ассигнования на 2021 год</t>
  </si>
  <si>
    <t>90 0 00 01500</t>
  </si>
  <si>
    <t>от 21  декабря 2020 №  55</t>
  </si>
  <si>
    <t xml:space="preserve">      Осуществление части полномочий по решению вопросов местного значения</t>
  </si>
  <si>
    <t>90 0 00 05000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</si>
</sst>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0" borderId="2">
      <alignment horizontal="center" vertical="center" wrapText="1"/>
    </xf>
    <xf numFmtId="0" fontId="7" fillId="0" borderId="2">
      <alignment horizontal="center" vertical="center" shrinkToFit="1"/>
    </xf>
    <xf numFmtId="0" fontId="4" fillId="2" borderId="3">
      <alignment horizontal="left"/>
      <protection locked="0"/>
    </xf>
    <xf numFmtId="49" fontId="7" fillId="0" borderId="2">
      <alignment horizontal="left" vertical="top" wrapText="1"/>
    </xf>
    <xf numFmtId="49" fontId="5" fillId="0" borderId="2">
      <alignment horizontal="left" vertical="top" wrapText="1"/>
    </xf>
    <xf numFmtId="0" fontId="4" fillId="2" borderId="4">
      <alignment horizontal="left"/>
      <protection locked="0"/>
    </xf>
    <xf numFmtId="0" fontId="7" fillId="0" borderId="2">
      <alignment horizontal="left"/>
    </xf>
    <xf numFmtId="0" fontId="5" fillId="0" borderId="4"/>
    <xf numFmtId="0" fontId="5" fillId="0" borderId="0">
      <alignment horizontal="left" wrapText="1"/>
    </xf>
    <xf numFmtId="49" fontId="7" fillId="0" borderId="2">
      <alignment horizontal="center" vertical="top" wrapText="1"/>
    </xf>
    <xf numFmtId="49" fontId="5" fillId="0" borderId="2">
      <alignment horizontal="center" vertical="top" wrapText="1"/>
    </xf>
    <xf numFmtId="4" fontId="7" fillId="3" borderId="2">
      <alignment horizontal="right" vertical="top" shrinkToFit="1"/>
    </xf>
    <xf numFmtId="4" fontId="5" fillId="3" borderId="2">
      <alignment horizontal="right" vertical="top" shrinkToFit="1"/>
    </xf>
    <xf numFmtId="4" fontId="7" fillId="4" borderId="2">
      <alignment horizontal="right" vertical="top" shrinkToFit="1"/>
    </xf>
    <xf numFmtId="0" fontId="4" fillId="0" borderId="0">
      <protection locked="0"/>
    </xf>
  </cellStyleXfs>
  <cellXfs count="31">
    <xf numFmtId="0" fontId="0" fillId="0" borderId="0" xfId="0"/>
    <xf numFmtId="0" fontId="0" fillId="0" borderId="0" xfId="0" applyProtection="1">
      <protection locked="0"/>
    </xf>
    <xf numFmtId="0" fontId="7" fillId="0" borderId="2" xfId="14" applyNumberFormat="1" applyProtection="1">
      <alignment horizontal="center" vertical="center" shrinkToFit="1"/>
    </xf>
    <xf numFmtId="49" fontId="7" fillId="0" borderId="2" xfId="16" applyNumberFormat="1" applyProtection="1">
      <alignment horizontal="left" vertical="top" wrapText="1"/>
    </xf>
    <xf numFmtId="49" fontId="7" fillId="0" borderId="2" xfId="22" applyNumberFormat="1" applyProtection="1">
      <alignment horizontal="center" vertical="top" wrapText="1"/>
    </xf>
    <xf numFmtId="4" fontId="7" fillId="3" borderId="2" xfId="24" applyNumberFormat="1" applyProtection="1">
      <alignment horizontal="right" vertical="top" shrinkToFit="1"/>
    </xf>
    <xf numFmtId="49" fontId="5" fillId="0" borderId="2" xfId="17" applyNumberFormat="1" applyProtection="1">
      <alignment horizontal="left" vertical="top" wrapText="1"/>
    </xf>
    <xf numFmtId="49" fontId="5" fillId="0" borderId="2" xfId="23" applyNumberFormat="1" applyProtection="1">
      <alignment horizontal="center" vertical="top" wrapText="1"/>
    </xf>
    <xf numFmtId="4" fontId="5" fillId="3" borderId="2" xfId="25" applyNumberFormat="1" applyProtection="1">
      <alignment horizontal="right" vertical="top" shrinkToFit="1"/>
    </xf>
    <xf numFmtId="0" fontId="7" fillId="0" borderId="2" xfId="19" applyNumberFormat="1" applyProtection="1">
      <alignment horizontal="left"/>
    </xf>
    <xf numFmtId="4" fontId="7" fillId="4" borderId="2" xfId="26" applyNumberFormat="1" applyProtection="1">
      <alignment horizontal="right" vertical="top" shrinkToFit="1"/>
    </xf>
    <xf numFmtId="0" fontId="5" fillId="0" borderId="4" xfId="20" applyNumberFormat="1" applyProtection="1"/>
    <xf numFmtId="49" fontId="8" fillId="0" borderId="2" xfId="17" applyNumberFormat="1" applyFont="1" applyProtection="1">
      <alignment horizontal="left" vertical="top" wrapText="1"/>
    </xf>
    <xf numFmtId="49" fontId="8" fillId="0" borderId="2" xfId="23" applyNumberFormat="1" applyFont="1" applyProtection="1">
      <alignment horizontal="center" vertical="top" wrapText="1"/>
    </xf>
    <xf numFmtId="4" fontId="8" fillId="3" borderId="2" xfId="25" applyNumberFormat="1" applyFont="1" applyProtection="1">
      <alignment horizontal="right" vertical="top" shrinkToFit="1"/>
    </xf>
    <xf numFmtId="11" fontId="5" fillId="0" borderId="2" xfId="17" applyNumberFormat="1" applyProtection="1">
      <alignment horizontal="left" vertical="top" wrapText="1"/>
    </xf>
    <xf numFmtId="0" fontId="7" fillId="0" borderId="2" xfId="13" applyNumberFormat="1" applyProtection="1">
      <alignment horizontal="center" vertical="center" wrapText="1"/>
    </xf>
    <xf numFmtId="0" fontId="7" fillId="0" borderId="2" xfId="13">
      <alignment horizontal="center" vertical="center" wrapText="1"/>
    </xf>
    <xf numFmtId="0" fontId="1" fillId="0" borderId="0" xfId="0" applyFont="1" applyAlignment="1" applyProtection="1">
      <alignment horizontal="right" wrapText="1"/>
      <protection locked="0"/>
    </xf>
    <xf numFmtId="0" fontId="5" fillId="0" borderId="0" xfId="21" applyNumberFormat="1" applyProtection="1">
      <alignment horizontal="left" wrapText="1"/>
    </xf>
    <xf numFmtId="0" fontId="5" fillId="0" borderId="0" xfId="21">
      <alignment horizontal="left" wrapText="1"/>
    </xf>
    <xf numFmtId="0" fontId="5" fillId="0" borderId="0" xfId="7" applyNumberFormat="1" applyProtection="1">
      <alignment horizontal="left" vertical="top" wrapText="1"/>
    </xf>
    <xf numFmtId="0" fontId="5" fillId="0" borderId="0" xfId="7">
      <alignment horizontal="left" vertical="top" wrapText="1"/>
    </xf>
    <xf numFmtId="0" fontId="6" fillId="0" borderId="0" xfId="8" applyNumberFormat="1" applyProtection="1">
      <alignment horizontal="center" wrapText="1"/>
    </xf>
    <xf numFmtId="0" fontId="6" fillId="0" borderId="0" xfId="8">
      <alignment horizontal="center" wrapText="1"/>
    </xf>
    <xf numFmtId="0" fontId="6" fillId="0" borderId="0" xfId="9" applyNumberFormat="1" applyProtection="1">
      <alignment horizontal="center"/>
    </xf>
    <xf numFmtId="0" fontId="6" fillId="0" borderId="0" xfId="9">
      <alignment horizontal="center"/>
    </xf>
    <xf numFmtId="0" fontId="5" fillId="0" borderId="0" xfId="10" applyNumberFormat="1" applyProtection="1">
      <alignment wrapText="1"/>
    </xf>
    <xf numFmtId="0" fontId="5" fillId="0" borderId="0" xfId="10">
      <alignment wrapText="1"/>
    </xf>
    <xf numFmtId="0" fontId="5" fillId="0" borderId="0" xfId="11" applyNumberFormat="1" applyProtection="1">
      <alignment horizontal="right"/>
    </xf>
    <xf numFmtId="0" fontId="5" fillId="0" borderId="0" xfId="11">
      <alignment horizontal="right"/>
    </xf>
  </cellXfs>
  <cellStyles count="2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116"/>
  <sheetViews>
    <sheetView tabSelected="1" zoomScaleNormal="100" workbookViewId="0">
      <pane ySplit="10" topLeftCell="A104" activePane="bottomLeft" state="frozen"/>
      <selection pane="bottomLeft" activeCell="F96" sqref="F96"/>
    </sheetView>
  </sheetViews>
  <sheetFormatPr defaultRowHeight="15" outlineLevelRow="5" x14ac:dyDescent="0.25"/>
  <cols>
    <col min="1" max="1" width="55.5703125" style="1" customWidth="1"/>
    <col min="2" max="2" width="13.85546875" style="1" customWidth="1"/>
    <col min="3" max="3" width="13.5703125" style="1" customWidth="1"/>
    <col min="4" max="4" width="21.85546875" style="1" customWidth="1"/>
    <col min="5" max="16384" width="9.140625" style="1"/>
  </cols>
  <sheetData>
    <row r="1" spans="1:4" ht="61.5" customHeight="1" x14ac:dyDescent="0.25">
      <c r="B1" s="18" t="s">
        <v>111</v>
      </c>
      <c r="C1" s="18"/>
      <c r="D1" s="18"/>
    </row>
    <row r="2" spans="1:4" x14ac:dyDescent="0.25">
      <c r="B2" s="18" t="s">
        <v>120</v>
      </c>
      <c r="C2" s="18"/>
      <c r="D2" s="18"/>
    </row>
    <row r="3" spans="1:4" ht="15" customHeight="1" x14ac:dyDescent="0.25">
      <c r="A3" s="21"/>
      <c r="B3" s="22"/>
      <c r="C3" s="22"/>
      <c r="D3" s="22"/>
    </row>
    <row r="4" spans="1:4" ht="66.75" customHeight="1" x14ac:dyDescent="0.25">
      <c r="A4" s="23" t="s">
        <v>83</v>
      </c>
      <c r="B4" s="24"/>
      <c r="C4" s="24"/>
      <c r="D4" s="24"/>
    </row>
    <row r="5" spans="1:4" ht="15.75" customHeight="1" x14ac:dyDescent="0.25">
      <c r="A5" s="25" t="s">
        <v>112</v>
      </c>
      <c r="B5" s="26"/>
      <c r="C5" s="26"/>
      <c r="D5" s="26"/>
    </row>
    <row r="6" spans="1:4" ht="15.2" customHeight="1" x14ac:dyDescent="0.25">
      <c r="A6" s="27"/>
      <c r="B6" s="28"/>
      <c r="C6" s="28"/>
      <c r="D6" s="28"/>
    </row>
    <row r="7" spans="1:4" ht="12.75" customHeight="1" x14ac:dyDescent="0.25">
      <c r="A7" s="29" t="s">
        <v>0</v>
      </c>
      <c r="B7" s="30"/>
      <c r="C7" s="30"/>
      <c r="D7" s="30"/>
    </row>
    <row r="8" spans="1:4" ht="15.75" customHeight="1" x14ac:dyDescent="0.25">
      <c r="A8" s="16" t="s">
        <v>1</v>
      </c>
      <c r="B8" s="16" t="s">
        <v>2</v>
      </c>
      <c r="C8" s="16" t="s">
        <v>3</v>
      </c>
      <c r="D8" s="16" t="s">
        <v>118</v>
      </c>
    </row>
    <row r="9" spans="1:4" ht="34.5" customHeight="1" x14ac:dyDescent="0.25">
      <c r="A9" s="17"/>
      <c r="B9" s="17"/>
      <c r="C9" s="17"/>
      <c r="D9" s="17"/>
    </row>
    <row r="10" spans="1:4" ht="12.75" customHeight="1" x14ac:dyDescent="0.25">
      <c r="A10" s="2">
        <v>1</v>
      </c>
      <c r="B10" s="2">
        <v>2</v>
      </c>
      <c r="C10" s="2">
        <v>3</v>
      </c>
      <c r="D10" s="2">
        <v>4</v>
      </c>
    </row>
    <row r="11" spans="1:4" ht="38.25" customHeight="1" x14ac:dyDescent="0.25">
      <c r="A11" s="3" t="s">
        <v>4</v>
      </c>
      <c r="B11" s="4" t="s">
        <v>5</v>
      </c>
      <c r="C11" s="4"/>
      <c r="D11" s="5">
        <f>D12</f>
        <v>450000</v>
      </c>
    </row>
    <row r="12" spans="1:4" ht="25.5" customHeight="1" outlineLevel="3" x14ac:dyDescent="0.25">
      <c r="A12" s="6" t="s">
        <v>6</v>
      </c>
      <c r="B12" s="7" t="s">
        <v>106</v>
      </c>
      <c r="C12" s="7"/>
      <c r="D12" s="8">
        <f>D13</f>
        <v>450000</v>
      </c>
    </row>
    <row r="13" spans="1:4" ht="25.5" customHeight="1" outlineLevel="4" x14ac:dyDescent="0.25">
      <c r="A13" s="6" t="s">
        <v>7</v>
      </c>
      <c r="B13" s="7" t="s">
        <v>106</v>
      </c>
      <c r="C13" s="7" t="s">
        <v>8</v>
      </c>
      <c r="D13" s="8">
        <f>D14</f>
        <v>450000</v>
      </c>
    </row>
    <row r="14" spans="1:4" ht="25.5" customHeight="1" outlineLevel="5" x14ac:dyDescent="0.25">
      <c r="A14" s="6" t="s">
        <v>9</v>
      </c>
      <c r="B14" s="7" t="s">
        <v>106</v>
      </c>
      <c r="C14" s="7" t="s">
        <v>10</v>
      </c>
      <c r="D14" s="8">
        <v>450000</v>
      </c>
    </row>
    <row r="15" spans="1:4" ht="38.25" customHeight="1" x14ac:dyDescent="0.25">
      <c r="A15" s="3" t="s">
        <v>11</v>
      </c>
      <c r="B15" s="4" t="s">
        <v>12</v>
      </c>
      <c r="C15" s="4"/>
      <c r="D15" s="5">
        <f>D16</f>
        <v>3740000</v>
      </c>
    </row>
    <row r="16" spans="1:4" ht="25.5" customHeight="1" outlineLevel="2" x14ac:dyDescent="0.25">
      <c r="A16" s="6" t="s">
        <v>13</v>
      </c>
      <c r="B16" s="7" t="s">
        <v>14</v>
      </c>
      <c r="C16" s="7"/>
      <c r="D16" s="8">
        <f>D17+D20+D23+D26+D29</f>
        <v>3740000</v>
      </c>
    </row>
    <row r="17" spans="1:4" ht="15" customHeight="1" outlineLevel="3" x14ac:dyDescent="0.25">
      <c r="A17" s="6" t="s">
        <v>15</v>
      </c>
      <c r="B17" s="7" t="s">
        <v>16</v>
      </c>
      <c r="C17" s="7"/>
      <c r="D17" s="8">
        <f>D18</f>
        <v>2740000</v>
      </c>
    </row>
    <row r="18" spans="1:4" ht="25.5" customHeight="1" outlineLevel="4" x14ac:dyDescent="0.25">
      <c r="A18" s="6" t="s">
        <v>7</v>
      </c>
      <c r="B18" s="7" t="s">
        <v>16</v>
      </c>
      <c r="C18" s="7" t="s">
        <v>8</v>
      </c>
      <c r="D18" s="8">
        <f>D19</f>
        <v>2740000</v>
      </c>
    </row>
    <row r="19" spans="1:4" ht="25.5" customHeight="1" outlineLevel="5" x14ac:dyDescent="0.25">
      <c r="A19" s="6" t="s">
        <v>9</v>
      </c>
      <c r="B19" s="7" t="s">
        <v>16</v>
      </c>
      <c r="C19" s="7" t="s">
        <v>10</v>
      </c>
      <c r="D19" s="8">
        <v>2740000</v>
      </c>
    </row>
    <row r="20" spans="1:4" ht="15" customHeight="1" outlineLevel="3" x14ac:dyDescent="0.25">
      <c r="A20" s="6" t="s">
        <v>104</v>
      </c>
      <c r="B20" s="7" t="s">
        <v>105</v>
      </c>
      <c r="C20" s="7"/>
      <c r="D20" s="8">
        <f>D21</f>
        <v>100000</v>
      </c>
    </row>
    <row r="21" spans="1:4" ht="25.5" customHeight="1" outlineLevel="4" x14ac:dyDescent="0.25">
      <c r="A21" s="6" t="s">
        <v>7</v>
      </c>
      <c r="B21" s="7" t="s">
        <v>105</v>
      </c>
      <c r="C21" s="7" t="s">
        <v>8</v>
      </c>
      <c r="D21" s="8">
        <f>D22</f>
        <v>100000</v>
      </c>
    </row>
    <row r="22" spans="1:4" ht="25.5" customHeight="1" outlineLevel="5" x14ac:dyDescent="0.25">
      <c r="A22" s="6" t="s">
        <v>9</v>
      </c>
      <c r="B22" s="7" t="s">
        <v>105</v>
      </c>
      <c r="C22" s="7" t="s">
        <v>10</v>
      </c>
      <c r="D22" s="8">
        <v>100000</v>
      </c>
    </row>
    <row r="23" spans="1:4" ht="15" customHeight="1" outlineLevel="3" x14ac:dyDescent="0.25">
      <c r="A23" s="6" t="s">
        <v>17</v>
      </c>
      <c r="B23" s="7" t="s">
        <v>18</v>
      </c>
      <c r="C23" s="7"/>
      <c r="D23" s="8">
        <f>D24</f>
        <v>50000</v>
      </c>
    </row>
    <row r="24" spans="1:4" ht="25.5" customHeight="1" outlineLevel="4" x14ac:dyDescent="0.25">
      <c r="A24" s="6" t="s">
        <v>7</v>
      </c>
      <c r="B24" s="7" t="s">
        <v>18</v>
      </c>
      <c r="C24" s="7" t="s">
        <v>8</v>
      </c>
      <c r="D24" s="8">
        <f>D25</f>
        <v>50000</v>
      </c>
    </row>
    <row r="25" spans="1:4" ht="25.5" customHeight="1" outlineLevel="5" x14ac:dyDescent="0.25">
      <c r="A25" s="6" t="s">
        <v>9</v>
      </c>
      <c r="B25" s="7" t="s">
        <v>18</v>
      </c>
      <c r="C25" s="7" t="s">
        <v>10</v>
      </c>
      <c r="D25" s="8">
        <v>50000</v>
      </c>
    </row>
    <row r="26" spans="1:4" ht="0.75" customHeight="1" outlineLevel="3" x14ac:dyDescent="0.25">
      <c r="A26" s="6" t="s">
        <v>19</v>
      </c>
      <c r="B26" s="7" t="s">
        <v>20</v>
      </c>
      <c r="C26" s="7"/>
      <c r="D26" s="8">
        <f>D27</f>
        <v>0</v>
      </c>
    </row>
    <row r="27" spans="1:4" ht="25.5" hidden="1" customHeight="1" outlineLevel="4" x14ac:dyDescent="0.25">
      <c r="A27" s="6" t="s">
        <v>7</v>
      </c>
      <c r="B27" s="7" t="s">
        <v>20</v>
      </c>
      <c r="C27" s="7" t="s">
        <v>8</v>
      </c>
      <c r="D27" s="8">
        <f>D28</f>
        <v>0</v>
      </c>
    </row>
    <row r="28" spans="1:4" ht="25.5" hidden="1" customHeight="1" outlineLevel="5" x14ac:dyDescent="0.25">
      <c r="A28" s="6" t="s">
        <v>9</v>
      </c>
      <c r="B28" s="7" t="s">
        <v>20</v>
      </c>
      <c r="C28" s="7" t="s">
        <v>10</v>
      </c>
      <c r="D28" s="8"/>
    </row>
    <row r="29" spans="1:4" ht="15" customHeight="1" outlineLevel="3" collapsed="1" x14ac:dyDescent="0.25">
      <c r="A29" s="6" t="s">
        <v>21</v>
      </c>
      <c r="B29" s="7" t="s">
        <v>22</v>
      </c>
      <c r="C29" s="7"/>
      <c r="D29" s="8">
        <f>D30</f>
        <v>850000</v>
      </c>
    </row>
    <row r="30" spans="1:4" ht="25.5" customHeight="1" outlineLevel="4" x14ac:dyDescent="0.25">
      <c r="A30" s="6" t="s">
        <v>7</v>
      </c>
      <c r="B30" s="7" t="s">
        <v>22</v>
      </c>
      <c r="C30" s="7" t="s">
        <v>8</v>
      </c>
      <c r="D30" s="8">
        <f>D31</f>
        <v>850000</v>
      </c>
    </row>
    <row r="31" spans="1:4" ht="25.5" customHeight="1" outlineLevel="5" x14ac:dyDescent="0.25">
      <c r="A31" s="6" t="s">
        <v>9</v>
      </c>
      <c r="B31" s="7" t="s">
        <v>22</v>
      </c>
      <c r="C31" s="7" t="s">
        <v>10</v>
      </c>
      <c r="D31" s="8">
        <v>850000</v>
      </c>
    </row>
    <row r="32" spans="1:4" ht="25.5" customHeight="1" outlineLevel="5" x14ac:dyDescent="0.25">
      <c r="A32" s="12" t="s">
        <v>113</v>
      </c>
      <c r="B32" s="13" t="s">
        <v>116</v>
      </c>
      <c r="C32" s="7"/>
      <c r="D32" s="14">
        <f>D33</f>
        <v>500000</v>
      </c>
    </row>
    <row r="33" spans="1:4" ht="25.5" customHeight="1" outlineLevel="5" x14ac:dyDescent="0.25">
      <c r="A33" s="6" t="s">
        <v>93</v>
      </c>
      <c r="B33" s="7" t="s">
        <v>92</v>
      </c>
      <c r="C33" s="7" t="s">
        <v>8</v>
      </c>
      <c r="D33" s="8">
        <f>D34</f>
        <v>500000</v>
      </c>
    </row>
    <row r="34" spans="1:4" ht="25.5" customHeight="1" outlineLevel="5" x14ac:dyDescent="0.25">
      <c r="A34" s="6" t="s">
        <v>87</v>
      </c>
      <c r="B34" s="7" t="s">
        <v>92</v>
      </c>
      <c r="C34" s="7" t="s">
        <v>10</v>
      </c>
      <c r="D34" s="8">
        <v>500000</v>
      </c>
    </row>
    <row r="35" spans="1:4" ht="38.25" customHeight="1" x14ac:dyDescent="0.25">
      <c r="A35" s="3" t="s">
        <v>23</v>
      </c>
      <c r="B35" s="4" t="s">
        <v>24</v>
      </c>
      <c r="C35" s="4"/>
      <c r="D35" s="5">
        <f>D36+D45</f>
        <v>2957750.5</v>
      </c>
    </row>
    <row r="36" spans="1:4" ht="15" customHeight="1" outlineLevel="1" x14ac:dyDescent="0.25">
      <c r="A36" s="6" t="s">
        <v>25</v>
      </c>
      <c r="B36" s="7" t="s">
        <v>26</v>
      </c>
      <c r="C36" s="7"/>
      <c r="D36" s="8">
        <f>D37</f>
        <v>2757750.5</v>
      </c>
    </row>
    <row r="37" spans="1:4" ht="15" customHeight="1" outlineLevel="2" x14ac:dyDescent="0.25">
      <c r="A37" s="6" t="s">
        <v>27</v>
      </c>
      <c r="B37" s="7" t="s">
        <v>28</v>
      </c>
      <c r="C37" s="7"/>
      <c r="D37" s="8">
        <f>D38</f>
        <v>2757750.5</v>
      </c>
    </row>
    <row r="38" spans="1:4" ht="25.5" customHeight="1" outlineLevel="3" x14ac:dyDescent="0.25">
      <c r="A38" s="6" t="s">
        <v>29</v>
      </c>
      <c r="B38" s="7" t="s">
        <v>30</v>
      </c>
      <c r="C38" s="7"/>
      <c r="D38" s="8">
        <f>D39+D41+D43</f>
        <v>2757750.5</v>
      </c>
    </row>
    <row r="39" spans="1:4" ht="51" customHeight="1" outlineLevel="4" x14ac:dyDescent="0.25">
      <c r="A39" s="6" t="s">
        <v>31</v>
      </c>
      <c r="B39" s="7" t="s">
        <v>30</v>
      </c>
      <c r="C39" s="7" t="s">
        <v>32</v>
      </c>
      <c r="D39" s="8">
        <f>D40</f>
        <v>2067750.5</v>
      </c>
    </row>
    <row r="40" spans="1:4" ht="15" customHeight="1" outlineLevel="5" x14ac:dyDescent="0.25">
      <c r="A40" s="6" t="s">
        <v>33</v>
      </c>
      <c r="B40" s="7" t="s">
        <v>30</v>
      </c>
      <c r="C40" s="7" t="s">
        <v>34</v>
      </c>
      <c r="D40" s="8">
        <v>2067750.5</v>
      </c>
    </row>
    <row r="41" spans="1:4" ht="25.5" customHeight="1" outlineLevel="4" x14ac:dyDescent="0.25">
      <c r="A41" s="6" t="s">
        <v>7</v>
      </c>
      <c r="B41" s="7" t="s">
        <v>30</v>
      </c>
      <c r="C41" s="7" t="s">
        <v>8</v>
      </c>
      <c r="D41" s="8">
        <f>D42</f>
        <v>685000</v>
      </c>
    </row>
    <row r="42" spans="1:4" ht="25.5" customHeight="1" outlineLevel="5" x14ac:dyDescent="0.25">
      <c r="A42" s="6" t="s">
        <v>9</v>
      </c>
      <c r="B42" s="7" t="s">
        <v>30</v>
      </c>
      <c r="C42" s="7" t="s">
        <v>10</v>
      </c>
      <c r="D42" s="8">
        <v>685000</v>
      </c>
    </row>
    <row r="43" spans="1:4" ht="15" customHeight="1" outlineLevel="4" x14ac:dyDescent="0.25">
      <c r="A43" s="6" t="s">
        <v>35</v>
      </c>
      <c r="B43" s="7" t="s">
        <v>30</v>
      </c>
      <c r="C43" s="7" t="s">
        <v>36</v>
      </c>
      <c r="D43" s="8">
        <f>D44</f>
        <v>5000</v>
      </c>
    </row>
    <row r="44" spans="1:4" ht="15" customHeight="1" outlineLevel="5" x14ac:dyDescent="0.25">
      <c r="A44" s="6" t="s">
        <v>37</v>
      </c>
      <c r="B44" s="7" t="s">
        <v>30</v>
      </c>
      <c r="C44" s="7" t="s">
        <v>38</v>
      </c>
      <c r="D44" s="8">
        <v>5000</v>
      </c>
    </row>
    <row r="45" spans="1:4" ht="25.5" customHeight="1" outlineLevel="1" x14ac:dyDescent="0.25">
      <c r="A45" s="6" t="s">
        <v>39</v>
      </c>
      <c r="B45" s="7" t="s">
        <v>40</v>
      </c>
      <c r="C45" s="7"/>
      <c r="D45" s="8">
        <f>D46</f>
        <v>200000</v>
      </c>
    </row>
    <row r="46" spans="1:4" ht="25.5" customHeight="1" outlineLevel="2" x14ac:dyDescent="0.25">
      <c r="A46" s="6" t="s">
        <v>41</v>
      </c>
      <c r="B46" s="7" t="s">
        <v>42</v>
      </c>
      <c r="C46" s="7"/>
      <c r="D46" s="8">
        <f>D47</f>
        <v>200000</v>
      </c>
    </row>
    <row r="47" spans="1:4" ht="25.5" customHeight="1" outlineLevel="3" x14ac:dyDescent="0.25">
      <c r="A47" s="6" t="s">
        <v>43</v>
      </c>
      <c r="B47" s="7" t="s">
        <v>44</v>
      </c>
      <c r="C47" s="7"/>
      <c r="D47" s="8">
        <f>D48</f>
        <v>200000</v>
      </c>
    </row>
    <row r="48" spans="1:4" ht="25.5" customHeight="1" outlineLevel="4" x14ac:dyDescent="0.25">
      <c r="A48" s="6" t="s">
        <v>7</v>
      </c>
      <c r="B48" s="7" t="s">
        <v>44</v>
      </c>
      <c r="C48" s="7" t="s">
        <v>8</v>
      </c>
      <c r="D48" s="8">
        <f>D49</f>
        <v>200000</v>
      </c>
    </row>
    <row r="49" spans="1:4" ht="25.5" customHeight="1" outlineLevel="5" x14ac:dyDescent="0.25">
      <c r="A49" s="6" t="s">
        <v>9</v>
      </c>
      <c r="B49" s="7" t="s">
        <v>44</v>
      </c>
      <c r="C49" s="7" t="s">
        <v>10</v>
      </c>
      <c r="D49" s="8">
        <v>200000</v>
      </c>
    </row>
    <row r="50" spans="1:4" ht="38.25" customHeight="1" x14ac:dyDescent="0.25">
      <c r="A50" s="3" t="s">
        <v>45</v>
      </c>
      <c r="B50" s="4" t="s">
        <v>46</v>
      </c>
      <c r="C50" s="4"/>
      <c r="D50" s="5">
        <f>D51</f>
        <v>36360</v>
      </c>
    </row>
    <row r="51" spans="1:4" ht="15" customHeight="1" outlineLevel="2" x14ac:dyDescent="0.25">
      <c r="A51" s="6" t="s">
        <v>47</v>
      </c>
      <c r="B51" s="7" t="s">
        <v>48</v>
      </c>
      <c r="C51" s="7"/>
      <c r="D51" s="8">
        <f>D52</f>
        <v>36360</v>
      </c>
    </row>
    <row r="52" spans="1:4" ht="76.5" customHeight="1" outlineLevel="3" x14ac:dyDescent="0.25">
      <c r="A52" s="15" t="s">
        <v>49</v>
      </c>
      <c r="B52" s="7" t="s">
        <v>110</v>
      </c>
      <c r="C52" s="7"/>
      <c r="D52" s="8">
        <f>D53</f>
        <v>36360</v>
      </c>
    </row>
    <row r="53" spans="1:4" ht="15" customHeight="1" outlineLevel="4" x14ac:dyDescent="0.25">
      <c r="A53" s="6" t="s">
        <v>50</v>
      </c>
      <c r="B53" s="7" t="s">
        <v>110</v>
      </c>
      <c r="C53" s="7" t="s">
        <v>51</v>
      </c>
      <c r="D53" s="8">
        <f>D54</f>
        <v>36360</v>
      </c>
    </row>
    <row r="54" spans="1:4" ht="15" customHeight="1" outlineLevel="5" x14ac:dyDescent="0.25">
      <c r="A54" s="6" t="s">
        <v>52</v>
      </c>
      <c r="B54" s="7" t="s">
        <v>110</v>
      </c>
      <c r="C54" s="7" t="s">
        <v>53</v>
      </c>
      <c r="D54" s="8">
        <v>36360</v>
      </c>
    </row>
    <row r="55" spans="1:4" ht="15" hidden="1" customHeight="1" outlineLevel="5" x14ac:dyDescent="0.25">
      <c r="A55" s="12" t="s">
        <v>90</v>
      </c>
      <c r="B55" s="7"/>
      <c r="C55" s="7"/>
      <c r="D55" s="14">
        <f>D56</f>
        <v>0</v>
      </c>
    </row>
    <row r="56" spans="1:4" ht="15" hidden="1" customHeight="1" outlineLevel="5" x14ac:dyDescent="0.25">
      <c r="A56" s="6" t="s">
        <v>91</v>
      </c>
      <c r="B56" s="7" t="s">
        <v>99</v>
      </c>
      <c r="C56" s="7"/>
      <c r="D56" s="8">
        <f>D57</f>
        <v>0</v>
      </c>
    </row>
    <row r="57" spans="1:4" ht="15" hidden="1" customHeight="1" outlineLevel="5" x14ac:dyDescent="0.25">
      <c r="A57" s="6" t="s">
        <v>94</v>
      </c>
      <c r="B57" s="7" t="s">
        <v>75</v>
      </c>
      <c r="C57" s="7" t="s">
        <v>51</v>
      </c>
      <c r="D57" s="8">
        <f>D58</f>
        <v>0</v>
      </c>
    </row>
    <row r="58" spans="1:4" ht="15" hidden="1" customHeight="1" outlineLevel="5" x14ac:dyDescent="0.25">
      <c r="A58" s="6" t="s">
        <v>95</v>
      </c>
      <c r="B58" s="7" t="s">
        <v>75</v>
      </c>
      <c r="C58" s="7" t="s">
        <v>53</v>
      </c>
      <c r="D58" s="8">
        <v>0</v>
      </c>
    </row>
    <row r="59" spans="1:4" ht="39" customHeight="1" collapsed="1" x14ac:dyDescent="0.25">
      <c r="A59" s="3" t="s">
        <v>96</v>
      </c>
      <c r="B59" s="4" t="s">
        <v>54</v>
      </c>
      <c r="C59" s="4"/>
      <c r="D59" s="5">
        <f>D60+D68+D86+D89</f>
        <v>4077593.1</v>
      </c>
    </row>
    <row r="60" spans="1:4" ht="15" customHeight="1" outlineLevel="3" x14ac:dyDescent="0.25">
      <c r="A60" s="6" t="s">
        <v>55</v>
      </c>
      <c r="B60" s="7" t="s">
        <v>56</v>
      </c>
      <c r="C60" s="7"/>
      <c r="D60" s="8">
        <f>D61+D63+D65</f>
        <v>3461205.9</v>
      </c>
    </row>
    <row r="61" spans="1:4" ht="51" customHeight="1" outlineLevel="4" x14ac:dyDescent="0.25">
      <c r="A61" s="6" t="s">
        <v>31</v>
      </c>
      <c r="B61" s="7" t="s">
        <v>56</v>
      </c>
      <c r="C61" s="7" t="s">
        <v>32</v>
      </c>
      <c r="D61" s="8">
        <f>D62</f>
        <v>2264205.9</v>
      </c>
    </row>
    <row r="62" spans="1:4" ht="25.5" customHeight="1" outlineLevel="5" x14ac:dyDescent="0.25">
      <c r="A62" s="6" t="s">
        <v>57</v>
      </c>
      <c r="B62" s="7" t="s">
        <v>56</v>
      </c>
      <c r="C62" s="7" t="s">
        <v>58</v>
      </c>
      <c r="D62" s="8">
        <v>2264205.9</v>
      </c>
    </row>
    <row r="63" spans="1:4" ht="25.5" customHeight="1" outlineLevel="4" x14ac:dyDescent="0.25">
      <c r="A63" s="6" t="s">
        <v>7</v>
      </c>
      <c r="B63" s="7" t="s">
        <v>56</v>
      </c>
      <c r="C63" s="7" t="s">
        <v>8</v>
      </c>
      <c r="D63" s="8">
        <f>D64</f>
        <v>1192000</v>
      </c>
    </row>
    <row r="64" spans="1:4" ht="25.5" customHeight="1" outlineLevel="5" x14ac:dyDescent="0.25">
      <c r="A64" s="6" t="s">
        <v>9</v>
      </c>
      <c r="B64" s="7" t="s">
        <v>56</v>
      </c>
      <c r="C64" s="7" t="s">
        <v>10</v>
      </c>
      <c r="D64" s="8">
        <v>1192000</v>
      </c>
    </row>
    <row r="65" spans="1:4" ht="15" customHeight="1" outlineLevel="4" x14ac:dyDescent="0.25">
      <c r="A65" s="6" t="s">
        <v>35</v>
      </c>
      <c r="B65" s="7" t="s">
        <v>56</v>
      </c>
      <c r="C65" s="7" t="s">
        <v>36</v>
      </c>
      <c r="D65" s="8">
        <f>D66+D67</f>
        <v>5000</v>
      </c>
    </row>
    <row r="66" spans="1:4" ht="15" customHeight="1" outlineLevel="5" x14ac:dyDescent="0.25">
      <c r="A66" s="6" t="s">
        <v>59</v>
      </c>
      <c r="B66" s="7" t="s">
        <v>56</v>
      </c>
      <c r="C66" s="7" t="s">
        <v>60</v>
      </c>
      <c r="D66" s="8"/>
    </row>
    <row r="67" spans="1:4" ht="15" customHeight="1" outlineLevel="5" x14ac:dyDescent="0.25">
      <c r="A67" s="6" t="s">
        <v>37</v>
      </c>
      <c r="B67" s="7" t="s">
        <v>56</v>
      </c>
      <c r="C67" s="7" t="s">
        <v>38</v>
      </c>
      <c r="D67" s="8">
        <v>5000</v>
      </c>
    </row>
    <row r="68" spans="1:4" ht="25.5" customHeight="1" outlineLevel="3" x14ac:dyDescent="0.25">
      <c r="A68" s="6" t="s">
        <v>61</v>
      </c>
      <c r="B68" s="7" t="s">
        <v>62</v>
      </c>
      <c r="C68" s="7"/>
      <c r="D68" s="8">
        <f>D69</f>
        <v>521387.2</v>
      </c>
    </row>
    <row r="69" spans="1:4" ht="51" customHeight="1" outlineLevel="4" x14ac:dyDescent="0.25">
      <c r="A69" s="6" t="s">
        <v>31</v>
      </c>
      <c r="B69" s="7" t="s">
        <v>62</v>
      </c>
      <c r="C69" s="7" t="s">
        <v>32</v>
      </c>
      <c r="D69" s="8">
        <f>D70</f>
        <v>521387.2</v>
      </c>
    </row>
    <row r="70" spans="1:4" ht="25.5" customHeight="1" outlineLevel="5" x14ac:dyDescent="0.25">
      <c r="A70" s="6" t="s">
        <v>57</v>
      </c>
      <c r="B70" s="7" t="s">
        <v>62</v>
      </c>
      <c r="C70" s="7" t="s">
        <v>58</v>
      </c>
      <c r="D70" s="8">
        <v>521387.2</v>
      </c>
    </row>
    <row r="71" spans="1:4" ht="25.5" customHeight="1" x14ac:dyDescent="0.25">
      <c r="A71" s="3" t="s">
        <v>64</v>
      </c>
      <c r="B71" s="4" t="s">
        <v>65</v>
      </c>
      <c r="C71" s="4"/>
      <c r="D71" s="5">
        <f>D72</f>
        <v>353790.5</v>
      </c>
    </row>
    <row r="72" spans="1:4" ht="25.5" customHeight="1" outlineLevel="3" x14ac:dyDescent="0.25">
      <c r="A72" s="6" t="s">
        <v>66</v>
      </c>
      <c r="B72" s="7" t="s">
        <v>67</v>
      </c>
      <c r="C72" s="7"/>
      <c r="D72" s="8">
        <f>D73+D75+D77</f>
        <v>353790.5</v>
      </c>
    </row>
    <row r="73" spans="1:4" ht="51" customHeight="1" outlineLevel="4" x14ac:dyDescent="0.25">
      <c r="A73" s="6" t="s">
        <v>31</v>
      </c>
      <c r="B73" s="7" t="s">
        <v>67</v>
      </c>
      <c r="C73" s="7" t="s">
        <v>32</v>
      </c>
      <c r="D73" s="8">
        <f>D74</f>
        <v>341790.5</v>
      </c>
    </row>
    <row r="74" spans="1:4" ht="25.5" customHeight="1" outlineLevel="5" x14ac:dyDescent="0.25">
      <c r="A74" s="6" t="s">
        <v>57</v>
      </c>
      <c r="B74" s="7" t="s">
        <v>67</v>
      </c>
      <c r="C74" s="7" t="s">
        <v>58</v>
      </c>
      <c r="D74" s="8">
        <v>341790.5</v>
      </c>
    </row>
    <row r="75" spans="1:4" ht="25.5" customHeight="1" outlineLevel="4" x14ac:dyDescent="0.25">
      <c r="A75" s="6" t="s">
        <v>7</v>
      </c>
      <c r="B75" s="7" t="s">
        <v>67</v>
      </c>
      <c r="C75" s="7" t="s">
        <v>8</v>
      </c>
      <c r="D75" s="8">
        <f>D76</f>
        <v>11000</v>
      </c>
    </row>
    <row r="76" spans="1:4" ht="25.5" customHeight="1" outlineLevel="5" x14ac:dyDescent="0.25">
      <c r="A76" s="6" t="s">
        <v>9</v>
      </c>
      <c r="B76" s="7" t="s">
        <v>67</v>
      </c>
      <c r="C76" s="7" t="s">
        <v>10</v>
      </c>
      <c r="D76" s="8">
        <v>11000</v>
      </c>
    </row>
    <row r="77" spans="1:4" ht="15" customHeight="1" outlineLevel="4" x14ac:dyDescent="0.25">
      <c r="A77" s="6" t="s">
        <v>35</v>
      </c>
      <c r="B77" s="7" t="s">
        <v>67</v>
      </c>
      <c r="C77" s="7" t="s">
        <v>36</v>
      </c>
      <c r="D77" s="8">
        <f>D78</f>
        <v>1000</v>
      </c>
    </row>
    <row r="78" spans="1:4" ht="15" customHeight="1" outlineLevel="5" x14ac:dyDescent="0.25">
      <c r="A78" s="6" t="s">
        <v>37</v>
      </c>
      <c r="B78" s="7" t="s">
        <v>67</v>
      </c>
      <c r="C78" s="7" t="s">
        <v>38</v>
      </c>
      <c r="D78" s="8">
        <v>1000</v>
      </c>
    </row>
    <row r="79" spans="1:4" ht="15" customHeight="1" x14ac:dyDescent="0.25">
      <c r="A79" s="3" t="s">
        <v>68</v>
      </c>
      <c r="B79" s="4" t="s">
        <v>69</v>
      </c>
      <c r="C79" s="4"/>
      <c r="D79" s="5">
        <f>D80+D92+D95+D101+D83</f>
        <v>198070</v>
      </c>
    </row>
    <row r="80" spans="1:4" ht="25.5" customHeight="1" outlineLevel="3" x14ac:dyDescent="0.25">
      <c r="A80" s="6" t="s">
        <v>70</v>
      </c>
      <c r="B80" s="7" t="s">
        <v>119</v>
      </c>
      <c r="C80" s="7"/>
      <c r="D80" s="8">
        <f>D81</f>
        <v>16737</v>
      </c>
    </row>
    <row r="81" spans="1:4" ht="15" customHeight="1" outlineLevel="4" x14ac:dyDescent="0.25">
      <c r="A81" s="6" t="s">
        <v>50</v>
      </c>
      <c r="B81" s="7" t="s">
        <v>119</v>
      </c>
      <c r="C81" s="7" t="s">
        <v>51</v>
      </c>
      <c r="D81" s="8">
        <f>D82</f>
        <v>16737</v>
      </c>
    </row>
    <row r="82" spans="1:4" ht="15" customHeight="1" outlineLevel="5" x14ac:dyDescent="0.25">
      <c r="A82" s="6" t="s">
        <v>52</v>
      </c>
      <c r="B82" s="7" t="s">
        <v>119</v>
      </c>
      <c r="C82" s="7" t="s">
        <v>53</v>
      </c>
      <c r="D82" s="8">
        <v>16737</v>
      </c>
    </row>
    <row r="83" spans="1:4" ht="12" hidden="1" customHeight="1" outlineLevel="5" x14ac:dyDescent="0.25">
      <c r="A83" s="6" t="s">
        <v>102</v>
      </c>
      <c r="B83" s="7" t="s">
        <v>103</v>
      </c>
      <c r="C83" s="7"/>
      <c r="D83" s="8">
        <v>0</v>
      </c>
    </row>
    <row r="84" spans="1:4" ht="15" hidden="1" customHeight="1" outlineLevel="5" x14ac:dyDescent="0.25">
      <c r="A84" s="6" t="s">
        <v>101</v>
      </c>
      <c r="B84" s="7" t="s">
        <v>103</v>
      </c>
      <c r="C84" s="7" t="s">
        <v>8</v>
      </c>
      <c r="D84" s="8">
        <v>0</v>
      </c>
    </row>
    <row r="85" spans="1:4" ht="15" hidden="1" customHeight="1" outlineLevel="5" x14ac:dyDescent="0.25">
      <c r="A85" s="6" t="s">
        <v>100</v>
      </c>
      <c r="B85" s="7" t="s">
        <v>103</v>
      </c>
      <c r="C85" s="7" t="s">
        <v>10</v>
      </c>
      <c r="D85" s="8">
        <v>0</v>
      </c>
    </row>
    <row r="86" spans="1:4" ht="15" customHeight="1" outlineLevel="3" collapsed="1" x14ac:dyDescent="0.25">
      <c r="A86" s="6" t="s">
        <v>71</v>
      </c>
      <c r="B86" s="7" t="s">
        <v>97</v>
      </c>
      <c r="C86" s="7"/>
      <c r="D86" s="8">
        <f>D87</f>
        <v>25000</v>
      </c>
    </row>
    <row r="87" spans="1:4" ht="15" customHeight="1" outlineLevel="4" x14ac:dyDescent="0.25">
      <c r="A87" s="6" t="s">
        <v>35</v>
      </c>
      <c r="B87" s="7" t="s">
        <v>97</v>
      </c>
      <c r="C87" s="7" t="s">
        <v>36</v>
      </c>
      <c r="D87" s="8">
        <f>D88</f>
        <v>25000</v>
      </c>
    </row>
    <row r="88" spans="1:4" ht="15" customHeight="1" outlineLevel="5" x14ac:dyDescent="0.25">
      <c r="A88" s="6" t="s">
        <v>72</v>
      </c>
      <c r="B88" s="7" t="s">
        <v>97</v>
      </c>
      <c r="C88" s="7" t="s">
        <v>73</v>
      </c>
      <c r="D88" s="8">
        <v>25000</v>
      </c>
    </row>
    <row r="89" spans="1:4" ht="15" customHeight="1" outlineLevel="3" x14ac:dyDescent="0.25">
      <c r="A89" s="6" t="s">
        <v>74</v>
      </c>
      <c r="B89" s="7" t="s">
        <v>98</v>
      </c>
      <c r="C89" s="7"/>
      <c r="D89" s="8">
        <f>D90</f>
        <v>70000</v>
      </c>
    </row>
    <row r="90" spans="1:4" ht="25.5" customHeight="1" outlineLevel="4" x14ac:dyDescent="0.25">
      <c r="A90" s="6" t="s">
        <v>7</v>
      </c>
      <c r="B90" s="7" t="s">
        <v>98</v>
      </c>
      <c r="C90" s="7" t="s">
        <v>8</v>
      </c>
      <c r="D90" s="8">
        <f>D91</f>
        <v>70000</v>
      </c>
    </row>
    <row r="91" spans="1:4" ht="25.5" customHeight="1" outlineLevel="5" x14ac:dyDescent="0.25">
      <c r="A91" s="6" t="s">
        <v>9</v>
      </c>
      <c r="B91" s="7" t="s">
        <v>98</v>
      </c>
      <c r="C91" s="7" t="s">
        <v>10</v>
      </c>
      <c r="D91" s="8">
        <v>70000</v>
      </c>
    </row>
    <row r="92" spans="1:4" ht="15.75" customHeight="1" outlineLevel="3" x14ac:dyDescent="0.25">
      <c r="A92" s="6" t="s">
        <v>121</v>
      </c>
      <c r="B92" s="7" t="s">
        <v>122</v>
      </c>
      <c r="C92" s="7"/>
      <c r="D92" s="8">
        <f>D93</f>
        <v>87589</v>
      </c>
    </row>
    <row r="93" spans="1:4" ht="12.75" customHeight="1" outlineLevel="4" x14ac:dyDescent="0.25">
      <c r="A93" s="6" t="s">
        <v>50</v>
      </c>
      <c r="B93" s="7" t="s">
        <v>122</v>
      </c>
      <c r="C93" s="7" t="s">
        <v>51</v>
      </c>
      <c r="D93" s="8">
        <f>D94</f>
        <v>87589</v>
      </c>
    </row>
    <row r="94" spans="1:4" ht="15.75" customHeight="1" outlineLevel="5" x14ac:dyDescent="0.25">
      <c r="A94" s="6" t="s">
        <v>52</v>
      </c>
      <c r="B94" s="7" t="s">
        <v>122</v>
      </c>
      <c r="C94" s="7" t="s">
        <v>53</v>
      </c>
      <c r="D94" s="8">
        <v>87589</v>
      </c>
    </row>
    <row r="95" spans="1:4" ht="15" customHeight="1" outlineLevel="5" x14ac:dyDescent="0.25">
      <c r="A95" s="6" t="s">
        <v>63</v>
      </c>
      <c r="B95" s="7" t="s">
        <v>107</v>
      </c>
      <c r="C95" s="7"/>
      <c r="D95" s="8">
        <f>D96</f>
        <v>93744</v>
      </c>
    </row>
    <row r="96" spans="1:4" ht="51" outlineLevel="5" x14ac:dyDescent="0.25">
      <c r="A96" s="6" t="s">
        <v>31</v>
      </c>
      <c r="B96" s="7" t="s">
        <v>107</v>
      </c>
      <c r="C96" s="7" t="s">
        <v>32</v>
      </c>
      <c r="D96" s="8">
        <f>D97</f>
        <v>93744</v>
      </c>
    </row>
    <row r="97" spans="1:4" ht="25.5" outlineLevel="5" x14ac:dyDescent="0.25">
      <c r="A97" s="6" t="s">
        <v>57</v>
      </c>
      <c r="B97" s="7" t="s">
        <v>107</v>
      </c>
      <c r="C97" s="7" t="s">
        <v>58</v>
      </c>
      <c r="D97" s="8">
        <v>93744</v>
      </c>
    </row>
    <row r="98" spans="1:4" ht="25.5" customHeight="1" outlineLevel="5" x14ac:dyDescent="0.25">
      <c r="A98" s="12" t="s">
        <v>114</v>
      </c>
      <c r="B98" s="13" t="s">
        <v>117</v>
      </c>
      <c r="C98" s="7"/>
      <c r="D98" s="14">
        <f>D99</f>
        <v>2672015.4</v>
      </c>
    </row>
    <row r="99" spans="1:4" ht="25.5" outlineLevel="5" x14ac:dyDescent="0.25">
      <c r="A99" s="6" t="s">
        <v>84</v>
      </c>
      <c r="B99" s="7" t="s">
        <v>115</v>
      </c>
      <c r="C99" s="7" t="s">
        <v>8</v>
      </c>
      <c r="D99" s="8">
        <f>D100</f>
        <v>2672015.4</v>
      </c>
    </row>
    <row r="100" spans="1:4" ht="23.25" customHeight="1" outlineLevel="5" x14ac:dyDescent="0.25">
      <c r="A100" s="6" t="s">
        <v>85</v>
      </c>
      <c r="B100" s="7" t="s">
        <v>115</v>
      </c>
      <c r="C100" s="7" t="s">
        <v>10</v>
      </c>
      <c r="D100" s="8">
        <v>2672015.4</v>
      </c>
    </row>
    <row r="101" spans="1:4" ht="38.25" hidden="1" outlineLevel="5" x14ac:dyDescent="0.25">
      <c r="A101" s="6" t="s">
        <v>86</v>
      </c>
      <c r="B101" s="7" t="s">
        <v>109</v>
      </c>
      <c r="C101" s="7"/>
      <c r="D101" s="8">
        <f>D102</f>
        <v>0</v>
      </c>
    </row>
    <row r="102" spans="1:4" ht="7.5" hidden="1" customHeight="1" outlineLevel="5" x14ac:dyDescent="0.25">
      <c r="A102" s="6" t="s">
        <v>84</v>
      </c>
      <c r="B102" s="7" t="s">
        <v>109</v>
      </c>
      <c r="C102" s="7" t="s">
        <v>8</v>
      </c>
      <c r="D102" s="8">
        <f>D103</f>
        <v>0</v>
      </c>
    </row>
    <row r="103" spans="1:4" ht="25.5" hidden="1" outlineLevel="5" x14ac:dyDescent="0.25">
      <c r="A103" s="6" t="s">
        <v>85</v>
      </c>
      <c r="B103" s="7" t="s">
        <v>109</v>
      </c>
      <c r="C103" s="7" t="s">
        <v>10</v>
      </c>
      <c r="D103" s="8">
        <v>0</v>
      </c>
    </row>
    <row r="104" spans="1:4" ht="25.5" customHeight="1" collapsed="1" x14ac:dyDescent="0.25">
      <c r="A104" s="3" t="s">
        <v>76</v>
      </c>
      <c r="B104" s="4" t="s">
        <v>77</v>
      </c>
      <c r="C104" s="4"/>
      <c r="D104" s="5">
        <f>D105</f>
        <v>126400</v>
      </c>
    </row>
    <row r="105" spans="1:4" ht="25.5" customHeight="1" outlineLevel="1" x14ac:dyDescent="0.25">
      <c r="A105" s="6" t="s">
        <v>78</v>
      </c>
      <c r="B105" s="7" t="s">
        <v>79</v>
      </c>
      <c r="C105" s="7"/>
      <c r="D105" s="8">
        <f>D106</f>
        <v>126400</v>
      </c>
    </row>
    <row r="106" spans="1:4" ht="25.5" customHeight="1" outlineLevel="3" x14ac:dyDescent="0.25">
      <c r="A106" s="6" t="s">
        <v>80</v>
      </c>
      <c r="B106" s="7" t="s">
        <v>81</v>
      </c>
      <c r="C106" s="7"/>
      <c r="D106" s="8">
        <f>D107+D109</f>
        <v>126400</v>
      </c>
    </row>
    <row r="107" spans="1:4" ht="51" customHeight="1" outlineLevel="4" x14ac:dyDescent="0.25">
      <c r="A107" s="6" t="s">
        <v>31</v>
      </c>
      <c r="B107" s="7" t="s">
        <v>81</v>
      </c>
      <c r="C107" s="7" t="s">
        <v>32</v>
      </c>
      <c r="D107" s="8">
        <f>D108</f>
        <v>121400</v>
      </c>
    </row>
    <row r="108" spans="1:4" ht="25.5" customHeight="1" outlineLevel="5" x14ac:dyDescent="0.25">
      <c r="A108" s="6" t="s">
        <v>57</v>
      </c>
      <c r="B108" s="7" t="s">
        <v>81</v>
      </c>
      <c r="C108" s="7" t="s">
        <v>58</v>
      </c>
      <c r="D108" s="8">
        <v>121400</v>
      </c>
    </row>
    <row r="109" spans="1:4" ht="25.5" customHeight="1" outlineLevel="4" x14ac:dyDescent="0.25">
      <c r="A109" s="6" t="s">
        <v>7</v>
      </c>
      <c r="B109" s="7" t="s">
        <v>81</v>
      </c>
      <c r="C109" s="7" t="s">
        <v>8</v>
      </c>
      <c r="D109" s="8">
        <f>D110</f>
        <v>5000</v>
      </c>
    </row>
    <row r="110" spans="1:4" ht="25.5" customHeight="1" outlineLevel="5" x14ac:dyDescent="0.25">
      <c r="A110" s="6" t="s">
        <v>9</v>
      </c>
      <c r="B110" s="7" t="s">
        <v>81</v>
      </c>
      <c r="C110" s="7" t="s">
        <v>10</v>
      </c>
      <c r="D110" s="8">
        <v>5000</v>
      </c>
    </row>
    <row r="111" spans="1:4" ht="25.5" customHeight="1" outlineLevel="5" x14ac:dyDescent="0.25">
      <c r="A111" s="12" t="s">
        <v>89</v>
      </c>
      <c r="B111" s="13" t="s">
        <v>108</v>
      </c>
      <c r="C111" s="7"/>
      <c r="D111" s="14">
        <f>D112</f>
        <v>200000</v>
      </c>
    </row>
    <row r="112" spans="1:4" ht="25.5" customHeight="1" outlineLevel="5" x14ac:dyDescent="0.25">
      <c r="A112" s="6" t="s">
        <v>88</v>
      </c>
      <c r="B112" s="7" t="s">
        <v>108</v>
      </c>
      <c r="C112" s="7" t="s">
        <v>8</v>
      </c>
      <c r="D112" s="8">
        <f>D113</f>
        <v>200000</v>
      </c>
    </row>
    <row r="113" spans="1:4" ht="25.5" customHeight="1" outlineLevel="5" x14ac:dyDescent="0.25">
      <c r="A113" s="6" t="s">
        <v>87</v>
      </c>
      <c r="B113" s="7" t="s">
        <v>108</v>
      </c>
      <c r="C113" s="7" t="s">
        <v>10</v>
      </c>
      <c r="D113" s="8">
        <v>200000</v>
      </c>
    </row>
    <row r="114" spans="1:4" ht="12.75" customHeight="1" x14ac:dyDescent="0.25">
      <c r="A114" s="9" t="s">
        <v>82</v>
      </c>
      <c r="B114" s="9"/>
      <c r="C114" s="9"/>
      <c r="D114" s="10">
        <f>D11+D15+D35+D50+D59+D71+D79+D104+D111+D55+D32+D98</f>
        <v>15311979.5</v>
      </c>
    </row>
    <row r="115" spans="1:4" ht="12.75" customHeight="1" x14ac:dyDescent="0.25">
      <c r="A115" s="11"/>
      <c r="B115" s="11"/>
      <c r="C115" s="11"/>
      <c r="D115" s="11"/>
    </row>
    <row r="116" spans="1:4" ht="12.75" customHeight="1" x14ac:dyDescent="0.25">
      <c r="A116" s="19"/>
      <c r="B116" s="20"/>
      <c r="C116" s="20"/>
      <c r="D116" s="20"/>
    </row>
  </sheetData>
  <mergeCells count="12">
    <mergeCell ref="A116:D116"/>
    <mergeCell ref="A3:D3"/>
    <mergeCell ref="A4:D4"/>
    <mergeCell ref="A5:D5"/>
    <mergeCell ref="A6:D6"/>
    <mergeCell ref="A7:D7"/>
    <mergeCell ref="A8:A9"/>
    <mergeCell ref="B8:B9"/>
    <mergeCell ref="C8:C9"/>
    <mergeCell ref="D8:D9"/>
    <mergeCell ref="B1:D1"/>
    <mergeCell ref="B2:D2"/>
  </mergeCells>
  <pageMargins left="0.23622047244094491" right="0.23622047244094491" top="0.35433070866141736" bottom="0.55118110236220474" header="0.31496062992125984" footer="0.31496062992125984"/>
  <pageSetup paperSize="9" scale="94" firstPageNumber="31" fitToHeight="0" orientation="portrait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2020-12-23T11:07:30Z</cp:lastPrinted>
  <dcterms:created xsi:type="dcterms:W3CDTF">2017-11-17T06:46:47Z</dcterms:created>
  <dcterms:modified xsi:type="dcterms:W3CDTF">2020-12-29T07:51:35Z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группировкой_12.xls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группировкой_12.xls</vt:lpwstr>
  </property>
</Properties>
</file>